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37360" yWindow="0" windowWidth="27640" windowHeight="20840" tabRatio="806" activeTab="2"/>
  </bookViews>
  <sheets>
    <sheet name="Fig 7F Source data" sheetId="6" r:id="rId1"/>
    <sheet name="Fig 7G Source Data" sheetId="7" r:id="rId2"/>
    <sheet name="Fig. 7L Source data" sheetId="9" r:id="rId3"/>
    <sheet name="Exact p values (95% confidence)" sheetId="8" r:id="rId4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1" i="9" l="1"/>
  <c r="D50" i="9"/>
  <c r="D32" i="9"/>
  <c r="F17" i="9"/>
  <c r="D17" i="9"/>
  <c r="B62" i="7"/>
  <c r="A62" i="7"/>
  <c r="D70" i="9"/>
  <c r="D49" i="9"/>
  <c r="C49" i="9"/>
  <c r="D31" i="9"/>
  <c r="C31" i="9"/>
  <c r="F16" i="9"/>
  <c r="E16" i="9"/>
</calcChain>
</file>

<file path=xl/sharedStrings.xml><?xml version="1.0" encoding="utf-8"?>
<sst xmlns="http://schemas.openxmlformats.org/spreadsheetml/2006/main" count="97" uniqueCount="85">
  <si>
    <t>&lt; 0.0001</t>
  </si>
  <si>
    <t>LR PCNA+ &amp; mCh+</t>
  </si>
  <si>
    <t>section #</t>
  </si>
  <si>
    <t>LR mCh+ total</t>
  </si>
  <si>
    <t>Fish 1.2</t>
  </si>
  <si>
    <t>Fish 1.3</t>
  </si>
  <si>
    <t>Fish 1.5</t>
  </si>
  <si>
    <t>Fish 2.1</t>
  </si>
  <si>
    <t>Fish 2.5</t>
  </si>
  <si>
    <t>Fish 3.1</t>
  </si>
  <si>
    <t>Fish 3.4</t>
  </si>
  <si>
    <t>Fish 3.5 very lat</t>
  </si>
  <si>
    <t>Totals</t>
  </si>
  <si>
    <t>Fish 2.2</t>
  </si>
  <si>
    <t>Fish 2.3</t>
  </si>
  <si>
    <t xml:space="preserve">Fish 1.4 </t>
  </si>
  <si>
    <t>Fish 1.1</t>
  </si>
  <si>
    <t>ND</t>
  </si>
  <si>
    <t>Fish 1.1 Lat</t>
  </si>
  <si>
    <t>Fish 1.2  mid</t>
  </si>
  <si>
    <t>Fish 2.1  edge of PR</t>
  </si>
  <si>
    <t>Fish 2.2 lat</t>
  </si>
  <si>
    <t>Fish 2.3 lat</t>
  </si>
  <si>
    <t>Fish 2.4 lat</t>
  </si>
  <si>
    <t>Fish 2.5 lat</t>
  </si>
  <si>
    <t>Fish 3.1 mid NO COUNT</t>
  </si>
  <si>
    <t>Fish 3.2 No Count</t>
  </si>
  <si>
    <t>Fish 3.7</t>
  </si>
  <si>
    <t>Fish 3.8</t>
  </si>
  <si>
    <t>Total</t>
  </si>
  <si>
    <t>PR PCNA+ &amp; GFP+</t>
  </si>
  <si>
    <t>PR GFP+ total</t>
  </si>
  <si>
    <t>Fish 4.1</t>
  </si>
  <si>
    <t>Fish 4.2</t>
  </si>
  <si>
    <t>Fish 4.3</t>
  </si>
  <si>
    <t>Fish 5.1</t>
  </si>
  <si>
    <t>Fish 5.3</t>
  </si>
  <si>
    <t xml:space="preserve">Fish 5.4 </t>
  </si>
  <si>
    <t>Fish 6.1 lat</t>
  </si>
  <si>
    <t>Fish 6.2 lat</t>
  </si>
  <si>
    <t>Fish 6.3 mid</t>
  </si>
  <si>
    <t>Fish 6.4 mid, no PR hh</t>
  </si>
  <si>
    <t>Fish 6.5 lat</t>
  </si>
  <si>
    <t>Fish 6.6.</t>
  </si>
  <si>
    <t xml:space="preserve">Fish 6.7 </t>
  </si>
  <si>
    <t>Fish 6.8mid/</t>
  </si>
  <si>
    <t>Fish 6.9 mid no PR</t>
  </si>
  <si>
    <t>Fish 3.1 Lat</t>
  </si>
  <si>
    <t>Fish 3.2 Lat</t>
  </si>
  <si>
    <t>Fish 3.3 Lat</t>
  </si>
  <si>
    <t>Fish 3.4 Mid</t>
  </si>
  <si>
    <t>Fish 3.5 Mid</t>
  </si>
  <si>
    <t>Fish 3.6 Mid</t>
  </si>
  <si>
    <t>Fish 4.1  mid</t>
  </si>
  <si>
    <t>Fish 4.2 lat</t>
  </si>
  <si>
    <t>Fish 4.3 lat</t>
  </si>
  <si>
    <t>Fish 4.4  lat</t>
  </si>
  <si>
    <t>Fish 4.5 mid</t>
  </si>
  <si>
    <t>Fish 4.6 lat</t>
  </si>
  <si>
    <t>Fish 5.1 lat</t>
  </si>
  <si>
    <t>Fish 5.2 lat</t>
  </si>
  <si>
    <t>Fish 5.3 M</t>
  </si>
  <si>
    <t>Fish 5.4 (M-L1)</t>
  </si>
  <si>
    <t>Fish 5.5  (L)</t>
  </si>
  <si>
    <t>Fish 5.6 (L)</t>
  </si>
  <si>
    <t>total</t>
  </si>
  <si>
    <r>
      <rPr>
        <i/>
        <sz val="12"/>
        <color theme="1"/>
        <rFont val="Calibri"/>
        <scheme val="minor"/>
      </rPr>
      <t xml:space="preserve">Tg(GBS-ptch2:nlsmCherry) </t>
    </r>
    <r>
      <rPr>
        <sz val="12"/>
        <color theme="1"/>
        <rFont val="Calibri"/>
        <family val="2"/>
        <scheme val="minor"/>
      </rPr>
      <t>line (Hh-resp)</t>
    </r>
  </si>
  <si>
    <r>
      <rPr>
        <i/>
        <sz val="12"/>
        <color theme="1"/>
        <rFont val="Calibri"/>
        <scheme val="minor"/>
      </rPr>
      <t>Tg(tp1bglob:GFP)</t>
    </r>
    <r>
      <rPr>
        <sz val="12"/>
        <color theme="1"/>
        <rFont val="Calibri"/>
        <family val="2"/>
        <scheme val="minor"/>
      </rPr>
      <t xml:space="preserve"> line (Notch-resp)</t>
    </r>
  </si>
  <si>
    <r>
      <rPr>
        <i/>
        <sz val="12"/>
        <color theme="1"/>
        <rFont val="Calibri"/>
        <scheme val="minor"/>
      </rPr>
      <t xml:space="preserve">Tg(tcfsiam:GFP) </t>
    </r>
    <r>
      <rPr>
        <sz val="12"/>
        <color theme="1"/>
        <rFont val="Calibri"/>
        <family val="2"/>
        <scheme val="minor"/>
      </rPr>
      <t>line (Wnt-resp)</t>
    </r>
  </si>
  <si>
    <r>
      <rPr>
        <i/>
        <sz val="12"/>
        <color theme="1"/>
        <rFont val="Calibri"/>
        <scheme val="minor"/>
      </rPr>
      <t>Tg(shha:GFP)</t>
    </r>
    <r>
      <rPr>
        <sz val="12"/>
        <color theme="1"/>
        <rFont val="Calibri"/>
        <family val="2"/>
        <scheme val="minor"/>
      </rPr>
      <t xml:space="preserve"> line (Shh-prod)</t>
    </r>
  </si>
  <si>
    <t>Figure 7F Nestin+/BrdU+ vs. Hh-R+/BrdU+  cells</t>
  </si>
  <si>
    <t>Figure 7F Nestin+/PCNA+  vs. Hh-R+/PCNA+ cells</t>
  </si>
  <si>
    <t>Figure 7G BrdU intensity Nestin+  vs. Hh-R+ cells</t>
  </si>
  <si>
    <r>
      <t>ptch2GFP</t>
    </r>
    <r>
      <rPr>
        <vertAlign val="superscript"/>
        <sz val="11"/>
        <rFont val="Arial"/>
        <family val="2"/>
      </rPr>
      <t>+</t>
    </r>
    <r>
      <rPr>
        <sz val="11"/>
        <rFont val="Arial"/>
        <family val="2"/>
      </rPr>
      <t>/BrdU</t>
    </r>
    <r>
      <rPr>
        <vertAlign val="superscript"/>
        <sz val="11"/>
        <rFont val="Arial"/>
        <family val="2"/>
      </rPr>
      <t>+</t>
    </r>
  </si>
  <si>
    <r>
      <t>nes:GFP</t>
    </r>
    <r>
      <rPr>
        <vertAlign val="superscript"/>
        <sz val="11"/>
        <rFont val="Arial"/>
        <family val="2"/>
      </rPr>
      <t>+</t>
    </r>
    <r>
      <rPr>
        <sz val="11"/>
        <rFont val="Arial"/>
        <family val="2"/>
      </rPr>
      <t>/BrdU</t>
    </r>
    <r>
      <rPr>
        <vertAlign val="superscript"/>
        <sz val="11"/>
        <rFont val="Arial"/>
        <family val="2"/>
      </rPr>
      <t>+</t>
    </r>
  </si>
  <si>
    <t>nes:GFP+/PCNA+</t>
  </si>
  <si>
    <t>ptch2:GFP+/PCNA+</t>
  </si>
  <si>
    <t>Columns A&amp;C give the % of Nestin+  cells that were BrdU positive (A) or PCNA + (C) in each 20µm section through the adult PR</t>
  </si>
  <si>
    <t>Columns B&amp;D show the % of Hh-responsive  cells that were BrdU positive (B) or PCNA + (D) in each 20µm section through the adult PR</t>
  </si>
  <si>
    <t>nes:GFP+ Cells</t>
  </si>
  <si>
    <t>ptch:GFP+ Cells</t>
  </si>
  <si>
    <t>Cell counts used to determine the % of Hh-responsive, Notch-Responsive, Shh-producing, and Wnt-responsive cells in the PR that expressed the PCNA antigen at 7dpf</t>
  </si>
  <si>
    <t>% dbl+</t>
  </si>
  <si>
    <t xml:space="preserve">Intesnsity of GFP fluorescence in the nes:GFP reporter (Colume A) and the Hh signaling reporter (Column B) </t>
  </si>
  <si>
    <t>Arbitrary Intensity Units measured using imageJ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</si>
</sst>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7" x14ac:knownFonts="1">
    <font>
      <sz val="12"/>
      <color theme="1"/>
      <name val="Calibri"/>
      <family val="2"/>
      <scheme val="minor"/>
    </font>
    <font>
      <sz val="11"/>
      <name val="Arial"/>
      <family val="2"/>
    </font>
    <font>
      <vertAlign val="superscript"/>
      <sz val="1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/>
    <xf numFmtId="0" fontId="6" fillId="0" borderId="0" xfId="0" applyFont="1"/>
    <xf numFmtId="0" fontId="6" fillId="0" borderId="0" xfId="0" applyFont="1" applyFill="1"/>
    <xf numFmtId="1" fontId="0" fillId="0" borderId="0" xfId="0" applyNumberFormat="1"/>
    <xf numFmtId="165" fontId="6" fillId="0" borderId="0" xfId="0" applyNumberFormat="1" applyFont="1"/>
  </cellXfs>
  <cellStyles count="10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A48" sqref="A48:XFD48"/>
    </sheetView>
  </sheetViews>
  <sheetFormatPr baseColWidth="10" defaultRowHeight="15" x14ac:dyDescent="0"/>
  <cols>
    <col min="1" max="2" width="16.83203125" customWidth="1"/>
    <col min="3" max="3" width="17" customWidth="1"/>
    <col min="4" max="4" width="18.5" customWidth="1"/>
  </cols>
  <sheetData>
    <row r="1" spans="1:4">
      <c r="A1" t="s">
        <v>77</v>
      </c>
    </row>
    <row r="2" spans="1:4">
      <c r="A2" t="s">
        <v>78</v>
      </c>
    </row>
    <row r="4" spans="1:4">
      <c r="A4" s="2" t="s">
        <v>74</v>
      </c>
      <c r="B4" s="2" t="s">
        <v>73</v>
      </c>
      <c r="C4" s="2" t="s">
        <v>75</v>
      </c>
      <c r="D4" s="2" t="s">
        <v>76</v>
      </c>
    </row>
    <row r="5" spans="1:4">
      <c r="A5" s="1">
        <v>4</v>
      </c>
      <c r="B5" s="1">
        <v>5</v>
      </c>
      <c r="C5" s="1">
        <v>0</v>
      </c>
      <c r="D5" s="1">
        <v>17.5</v>
      </c>
    </row>
    <row r="6" spans="1:4">
      <c r="A6" s="1">
        <v>2</v>
      </c>
      <c r="B6" s="1">
        <v>2.77</v>
      </c>
      <c r="C6" s="1">
        <v>0</v>
      </c>
      <c r="D6" s="1">
        <v>9</v>
      </c>
    </row>
    <row r="7" spans="1:4">
      <c r="A7" s="1">
        <v>2</v>
      </c>
      <c r="B7" s="1">
        <v>1.8</v>
      </c>
      <c r="C7" s="1">
        <v>0</v>
      </c>
      <c r="D7" s="1">
        <v>7</v>
      </c>
    </row>
    <row r="8" spans="1:4">
      <c r="A8" s="1">
        <v>0</v>
      </c>
      <c r="B8" s="1">
        <v>2</v>
      </c>
      <c r="C8" s="1">
        <v>0</v>
      </c>
      <c r="D8" s="1">
        <v>7.6</v>
      </c>
    </row>
    <row r="9" spans="1:4">
      <c r="A9" s="1">
        <v>1</v>
      </c>
      <c r="B9" s="1">
        <v>1.46</v>
      </c>
      <c r="C9" s="1">
        <v>0</v>
      </c>
      <c r="D9" s="1">
        <v>8.8000000000000007</v>
      </c>
    </row>
    <row r="10" spans="1:4">
      <c r="A10" s="1">
        <v>1</v>
      </c>
      <c r="B10" s="1">
        <v>1.66</v>
      </c>
      <c r="C10" s="1">
        <v>0</v>
      </c>
      <c r="D10" s="1">
        <v>13</v>
      </c>
    </row>
    <row r="11" spans="1:4">
      <c r="A11" s="1">
        <v>4</v>
      </c>
      <c r="B11" s="1">
        <v>4.9000000000000004</v>
      </c>
      <c r="C11" s="1">
        <v>0</v>
      </c>
      <c r="D11" s="1">
        <v>16</v>
      </c>
    </row>
    <row r="12" spans="1:4">
      <c r="A12" s="1">
        <v>2</v>
      </c>
      <c r="B12" s="1">
        <v>11.76</v>
      </c>
      <c r="C12" s="1">
        <v>1</v>
      </c>
      <c r="D12" s="1">
        <v>16.5</v>
      </c>
    </row>
    <row r="13" spans="1:4">
      <c r="A13" s="1">
        <v>2.6</v>
      </c>
      <c r="B13" s="1">
        <v>7.2</v>
      </c>
      <c r="C13" s="1">
        <v>0</v>
      </c>
      <c r="D13" s="1">
        <v>9.6</v>
      </c>
    </row>
    <row r="14" spans="1:4">
      <c r="A14" s="1">
        <v>3</v>
      </c>
      <c r="B14" s="1">
        <v>3.6</v>
      </c>
      <c r="C14" s="1">
        <v>0</v>
      </c>
      <c r="D14" s="1">
        <v>3.6</v>
      </c>
    </row>
    <row r="15" spans="1:4">
      <c r="A15" s="1">
        <v>2</v>
      </c>
      <c r="B15" s="1">
        <v>7.3</v>
      </c>
      <c r="C15" s="1">
        <v>0</v>
      </c>
      <c r="D15" s="1">
        <v>29</v>
      </c>
    </row>
    <row r="16" spans="1:4">
      <c r="A16" s="1">
        <v>1</v>
      </c>
      <c r="B16" s="1">
        <v>4.68</v>
      </c>
      <c r="C16" s="1">
        <v>0</v>
      </c>
      <c r="D16" s="1">
        <v>11</v>
      </c>
    </row>
    <row r="17" spans="1:4">
      <c r="A17" s="1">
        <v>3</v>
      </c>
      <c r="B17" s="1"/>
      <c r="C17" s="1">
        <v>0</v>
      </c>
      <c r="D17" s="1"/>
    </row>
    <row r="18" spans="1:4">
      <c r="A18" s="1">
        <v>3</v>
      </c>
      <c r="B18" s="1"/>
      <c r="C18" s="1">
        <v>0</v>
      </c>
      <c r="D18" s="1"/>
    </row>
    <row r="19" spans="1:4">
      <c r="A19" s="1">
        <v>4</v>
      </c>
      <c r="B19" s="1"/>
      <c r="C19" s="1">
        <v>1</v>
      </c>
      <c r="D19" s="1"/>
    </row>
    <row r="20" spans="1:4">
      <c r="A20" s="1">
        <v>2.5</v>
      </c>
      <c r="B20" s="1"/>
      <c r="C20" s="1">
        <v>2.5</v>
      </c>
      <c r="D20" s="1"/>
    </row>
    <row r="21" spans="1:4">
      <c r="A21" s="1">
        <v>1</v>
      </c>
      <c r="B21" s="1"/>
      <c r="C21" s="1">
        <v>1</v>
      </c>
      <c r="D21" s="1"/>
    </row>
    <row r="22" spans="1:4">
      <c r="A22" s="1">
        <v>1.5</v>
      </c>
      <c r="B22" s="1"/>
      <c r="C22" s="1">
        <v>1.6</v>
      </c>
      <c r="D22" s="1"/>
    </row>
    <row r="23" spans="1:4">
      <c r="A23" s="1">
        <v>1</v>
      </c>
      <c r="B23" s="1"/>
      <c r="C23" s="1">
        <v>1</v>
      </c>
      <c r="D23" s="1"/>
    </row>
    <row r="24" spans="1:4">
      <c r="A24" s="1">
        <v>2</v>
      </c>
      <c r="B24" s="1"/>
      <c r="C24" s="1">
        <v>1</v>
      </c>
      <c r="D24" s="1"/>
    </row>
    <row r="25" spans="1:4">
      <c r="A25" s="1">
        <v>3</v>
      </c>
      <c r="B25" s="1"/>
      <c r="C25" s="1">
        <v>0</v>
      </c>
      <c r="D25" s="1"/>
    </row>
    <row r="26" spans="1:4">
      <c r="A26" s="1">
        <v>0</v>
      </c>
      <c r="B26" s="1"/>
      <c r="C26" s="1">
        <v>0</v>
      </c>
      <c r="D26" s="1"/>
    </row>
    <row r="27" spans="1:4">
      <c r="A27" s="1">
        <v>1</v>
      </c>
      <c r="B27" s="1"/>
      <c r="C27" s="1">
        <v>0</v>
      </c>
      <c r="D27" s="1"/>
    </row>
    <row r="28" spans="1:4">
      <c r="A28" s="1">
        <v>1</v>
      </c>
      <c r="B28" s="1"/>
      <c r="C28" s="1">
        <v>1.9</v>
      </c>
      <c r="D28" s="1"/>
    </row>
    <row r="29" spans="1:4">
      <c r="A29" s="1">
        <v>3</v>
      </c>
      <c r="B29" s="1"/>
      <c r="C29" s="1">
        <v>2</v>
      </c>
      <c r="D29" s="1"/>
    </row>
    <row r="30" spans="1:4">
      <c r="A30" s="1">
        <v>2</v>
      </c>
      <c r="B30" s="1"/>
      <c r="C30" s="1">
        <v>1</v>
      </c>
      <c r="D30" s="1"/>
    </row>
    <row r="31" spans="1:4">
      <c r="A31" s="1">
        <v>1</v>
      </c>
      <c r="B31" s="1"/>
      <c r="C31" s="1">
        <v>2.6</v>
      </c>
      <c r="D31" s="1"/>
    </row>
    <row r="32" spans="1:4">
      <c r="A32" s="1">
        <v>1.3</v>
      </c>
      <c r="B32" s="1"/>
      <c r="C32" s="1">
        <v>1</v>
      </c>
      <c r="D32" s="1"/>
    </row>
    <row r="33" spans="1:4">
      <c r="A33" s="1">
        <v>3.4</v>
      </c>
      <c r="B33" s="1"/>
      <c r="C33" s="1">
        <v>1</v>
      </c>
      <c r="D33" s="1"/>
    </row>
    <row r="34" spans="1:4">
      <c r="A34" s="1">
        <v>0</v>
      </c>
      <c r="B34" s="1"/>
      <c r="C34" s="1">
        <v>2</v>
      </c>
      <c r="D34" s="1"/>
    </row>
    <row r="35" spans="1:4">
      <c r="A35" s="1">
        <v>0</v>
      </c>
      <c r="B35" s="1"/>
      <c r="C35" s="1">
        <v>1.8</v>
      </c>
      <c r="D35" s="1"/>
    </row>
    <row r="36" spans="1:4">
      <c r="A36" s="1">
        <v>1</v>
      </c>
      <c r="B36" s="1"/>
      <c r="C36" s="1">
        <v>1</v>
      </c>
      <c r="D36" s="1"/>
    </row>
    <row r="37" spans="1:4">
      <c r="A37" s="1">
        <v>0.6</v>
      </c>
      <c r="B37" s="1"/>
      <c r="C37" s="1">
        <v>0</v>
      </c>
      <c r="D37" s="1"/>
    </row>
    <row r="38" spans="1:4">
      <c r="A38" s="1">
        <v>1</v>
      </c>
      <c r="B38" s="1"/>
      <c r="C38" s="1">
        <v>0.8</v>
      </c>
      <c r="D38" s="1"/>
    </row>
    <row r="39" spans="1:4">
      <c r="A39" s="1">
        <v>1</v>
      </c>
      <c r="B39" s="1"/>
      <c r="C39" s="1">
        <v>0.8</v>
      </c>
      <c r="D39" s="1"/>
    </row>
    <row r="40" spans="1:4">
      <c r="A40" s="1">
        <v>1</v>
      </c>
      <c r="B40" s="1"/>
      <c r="C40" s="1">
        <v>0</v>
      </c>
      <c r="D40" s="1"/>
    </row>
    <row r="41" spans="1:4">
      <c r="A41" s="1">
        <v>3</v>
      </c>
      <c r="B41" s="1"/>
      <c r="C41" s="1">
        <v>0</v>
      </c>
      <c r="D41" s="1"/>
    </row>
    <row r="42" spans="1:4">
      <c r="A42" s="1">
        <v>0</v>
      </c>
      <c r="B42" s="1"/>
      <c r="C42" s="1">
        <v>0.8</v>
      </c>
      <c r="D42" s="1"/>
    </row>
    <row r="43" spans="1:4">
      <c r="A43" s="1">
        <v>0</v>
      </c>
      <c r="B43" s="1"/>
      <c r="C43" s="1">
        <v>0.9</v>
      </c>
      <c r="D43" s="1"/>
    </row>
    <row r="44" spans="1:4">
      <c r="A44" s="1">
        <v>0</v>
      </c>
      <c r="B44" s="1"/>
      <c r="C44" s="1">
        <v>1</v>
      </c>
      <c r="D44" s="1"/>
    </row>
    <row r="45" spans="1:4">
      <c r="A45" s="1">
        <v>3</v>
      </c>
      <c r="B45" s="1"/>
      <c r="C45" s="1">
        <v>0</v>
      </c>
      <c r="D45" s="1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workbookViewId="0">
      <selection activeCell="F19" sqref="F19"/>
    </sheetView>
  </sheetViews>
  <sheetFormatPr baseColWidth="10" defaultRowHeight="15" x14ac:dyDescent="0"/>
  <cols>
    <col min="1" max="1" width="16.5" customWidth="1"/>
    <col min="2" max="2" width="23.1640625" customWidth="1"/>
  </cols>
  <sheetData>
    <row r="1" spans="1:2">
      <c r="A1" t="s">
        <v>83</v>
      </c>
    </row>
    <row r="2" spans="1:2">
      <c r="A2" t="s">
        <v>84</v>
      </c>
    </row>
    <row r="4" spans="1:2">
      <c r="A4" s="2" t="s">
        <v>79</v>
      </c>
      <c r="B4" s="2" t="s">
        <v>80</v>
      </c>
    </row>
    <row r="5" spans="1:2">
      <c r="A5" s="1">
        <v>359.67500000000001</v>
      </c>
      <c r="B5" s="1">
        <v>467</v>
      </c>
    </row>
    <row r="6" spans="1:2">
      <c r="A6" s="1">
        <v>494.18799999999999</v>
      </c>
      <c r="B6" s="1">
        <v>942.66300000000001</v>
      </c>
    </row>
    <row r="7" spans="1:2">
      <c r="A7" s="1">
        <v>783.05</v>
      </c>
      <c r="B7" s="1">
        <v>397.637</v>
      </c>
    </row>
    <row r="8" spans="1:2">
      <c r="A8" s="1">
        <v>911.21199999999999</v>
      </c>
      <c r="B8" s="1">
        <v>344.613</v>
      </c>
    </row>
    <row r="9" spans="1:2">
      <c r="A9" s="1">
        <v>412.41300000000001</v>
      </c>
      <c r="B9" s="1">
        <v>313.85000000000002</v>
      </c>
    </row>
    <row r="10" spans="1:2">
      <c r="A10" s="1">
        <v>372.77499999999998</v>
      </c>
      <c r="B10" s="1">
        <v>597.72500000000002</v>
      </c>
    </row>
    <row r="11" spans="1:2">
      <c r="A11" s="1">
        <v>626.9</v>
      </c>
      <c r="B11" s="1">
        <v>365.875</v>
      </c>
    </row>
    <row r="12" spans="1:2">
      <c r="A12" s="1">
        <v>430.66300000000001</v>
      </c>
      <c r="B12" s="1">
        <v>688.21199999999999</v>
      </c>
    </row>
    <row r="13" spans="1:2">
      <c r="A13" s="1">
        <v>631.56200000000001</v>
      </c>
      <c r="B13" s="1">
        <v>278.64999999999998</v>
      </c>
    </row>
    <row r="14" spans="1:2">
      <c r="A14" s="1">
        <v>491</v>
      </c>
      <c r="B14" s="1">
        <v>802.52499999999998</v>
      </c>
    </row>
    <row r="15" spans="1:2">
      <c r="A15" s="1">
        <v>1051.75</v>
      </c>
      <c r="B15" s="1">
        <v>410.47500000000002</v>
      </c>
    </row>
    <row r="16" spans="1:2">
      <c r="A16" s="1">
        <v>487.68799999999999</v>
      </c>
      <c r="B16" s="1">
        <v>988.33699999999999</v>
      </c>
    </row>
    <row r="17" spans="1:2">
      <c r="A17" s="1">
        <v>529.88800000000003</v>
      </c>
      <c r="B17" s="1">
        <v>296.512</v>
      </c>
    </row>
    <row r="18" spans="1:2">
      <c r="A18" s="1">
        <v>292.68799999999999</v>
      </c>
      <c r="B18" s="1">
        <v>357.03800000000001</v>
      </c>
    </row>
    <row r="19" spans="1:2">
      <c r="A19" s="1">
        <v>382.512</v>
      </c>
      <c r="B19" s="1">
        <v>302.60000000000002</v>
      </c>
    </row>
    <row r="20" spans="1:2">
      <c r="A20" s="1">
        <v>444</v>
      </c>
      <c r="B20" s="1">
        <v>279.82499999999999</v>
      </c>
    </row>
    <row r="21" spans="1:2">
      <c r="A21" s="1">
        <v>348.33699999999999</v>
      </c>
      <c r="B21" s="1">
        <v>327.113</v>
      </c>
    </row>
    <row r="22" spans="1:2">
      <c r="A22" s="1">
        <v>341.6</v>
      </c>
      <c r="B22" s="1">
        <v>206.77500000000001</v>
      </c>
    </row>
    <row r="23" spans="1:2">
      <c r="A23" s="1">
        <v>399.33699999999999</v>
      </c>
      <c r="B23" s="1">
        <v>539</v>
      </c>
    </row>
    <row r="24" spans="1:2">
      <c r="A24" s="1">
        <v>320.03800000000001</v>
      </c>
      <c r="B24" s="1">
        <v>801.33699999999999</v>
      </c>
    </row>
    <row r="25" spans="1:2">
      <c r="A25" s="1">
        <v>1129.6500000000001</v>
      </c>
      <c r="B25" s="1">
        <v>673.92499999999995</v>
      </c>
    </row>
    <row r="26" spans="1:2">
      <c r="A26" s="1">
        <v>810.66300000000001</v>
      </c>
      <c r="B26" s="1">
        <v>258.22500000000002</v>
      </c>
    </row>
    <row r="27" spans="1:2">
      <c r="A27" s="1">
        <v>834.85</v>
      </c>
      <c r="B27" s="1">
        <v>239.32499999999999</v>
      </c>
    </row>
    <row r="28" spans="1:2">
      <c r="A28" s="1">
        <v>1164.2629999999999</v>
      </c>
      <c r="B28" s="1">
        <v>220.852</v>
      </c>
    </row>
    <row r="29" spans="1:2">
      <c r="A29" s="1">
        <v>1316</v>
      </c>
      <c r="B29" s="1">
        <v>227.298</v>
      </c>
    </row>
    <row r="30" spans="1:2">
      <c r="A30" s="1">
        <v>394.012</v>
      </c>
      <c r="B30" s="1">
        <v>617.98699999999997</v>
      </c>
    </row>
    <row r="31" spans="1:2">
      <c r="A31" s="1">
        <v>668.17499999999995</v>
      </c>
      <c r="B31" s="1">
        <v>327.85</v>
      </c>
    </row>
    <row r="32" spans="1:2">
      <c r="A32" s="1">
        <v>449.92500000000001</v>
      </c>
      <c r="B32" s="1">
        <v>595.66300000000001</v>
      </c>
    </row>
    <row r="33" spans="1:2">
      <c r="A33" s="1">
        <v>368.27499999999998</v>
      </c>
      <c r="B33" s="1">
        <v>291.58699999999999</v>
      </c>
    </row>
    <row r="34" spans="1:2">
      <c r="A34" s="1">
        <v>319.68799999999999</v>
      </c>
      <c r="B34" s="1">
        <v>486.58699999999999</v>
      </c>
    </row>
    <row r="35" spans="1:2">
      <c r="A35" s="1">
        <v>962.63800000000003</v>
      </c>
      <c r="B35" s="1">
        <v>252.25</v>
      </c>
    </row>
    <row r="36" spans="1:2">
      <c r="A36" s="1">
        <v>863.88800000000003</v>
      </c>
      <c r="B36" s="1">
        <v>221.41200000000001</v>
      </c>
    </row>
    <row r="37" spans="1:2">
      <c r="A37" s="1">
        <v>730.16399999999999</v>
      </c>
      <c r="B37" s="1">
        <v>313.57499999999999</v>
      </c>
    </row>
    <row r="38" spans="1:2">
      <c r="A38" s="1">
        <v>841.66700000000003</v>
      </c>
      <c r="B38" s="1">
        <v>377.07499999999999</v>
      </c>
    </row>
    <row r="39" spans="1:2">
      <c r="A39" s="1">
        <v>562.26599999999996</v>
      </c>
      <c r="B39" s="1">
        <v>230.5</v>
      </c>
    </row>
    <row r="40" spans="1:2">
      <c r="A40" s="1">
        <v>959.15300000000002</v>
      </c>
      <c r="B40" s="1">
        <v>659.6</v>
      </c>
    </row>
    <row r="41" spans="1:2">
      <c r="A41" s="1">
        <v>424.24299999999999</v>
      </c>
      <c r="B41" s="1">
        <v>461.33699999999999</v>
      </c>
    </row>
    <row r="42" spans="1:2">
      <c r="A42" s="1">
        <v>563.50800000000004</v>
      </c>
      <c r="B42" s="1">
        <v>259.07499999999999</v>
      </c>
    </row>
    <row r="43" spans="1:2">
      <c r="A43" s="1">
        <v>486.38400000000001</v>
      </c>
      <c r="B43" s="1">
        <v>193.83799999999999</v>
      </c>
    </row>
    <row r="44" spans="1:2">
      <c r="A44" s="1"/>
      <c r="B44" s="1">
        <v>152.78700000000001</v>
      </c>
    </row>
    <row r="45" spans="1:2">
      <c r="A45" s="1"/>
      <c r="B45" s="1">
        <v>228.137</v>
      </c>
    </row>
    <row r="46" spans="1:2">
      <c r="A46" s="1"/>
      <c r="B46" s="1">
        <v>183.578</v>
      </c>
    </row>
    <row r="47" spans="1:2">
      <c r="A47" s="1"/>
      <c r="B47" s="1">
        <v>433.625</v>
      </c>
    </row>
    <row r="48" spans="1:2">
      <c r="A48" s="1"/>
      <c r="B48" s="1">
        <v>227.3</v>
      </c>
    </row>
    <row r="49" spans="1:2">
      <c r="A49" s="1"/>
      <c r="B49" s="1">
        <v>327.7</v>
      </c>
    </row>
    <row r="50" spans="1:2">
      <c r="A50" s="1"/>
      <c r="B50" s="1">
        <v>787.45</v>
      </c>
    </row>
    <row r="51" spans="1:2">
      <c r="A51" s="1"/>
      <c r="B51" s="1">
        <v>350.65</v>
      </c>
    </row>
    <row r="52" spans="1:2">
      <c r="A52" s="1"/>
      <c r="B52" s="1">
        <v>159.625</v>
      </c>
    </row>
    <row r="53" spans="1:2">
      <c r="A53" s="1"/>
      <c r="B53" s="1">
        <v>138.67500000000001</v>
      </c>
    </row>
    <row r="54" spans="1:2">
      <c r="A54" s="1"/>
      <c r="B54" s="1">
        <v>219.762</v>
      </c>
    </row>
    <row r="55" spans="1:2">
      <c r="A55" s="1"/>
      <c r="B55" s="1">
        <v>384.339</v>
      </c>
    </row>
    <row r="56" spans="1:2">
      <c r="A56" s="1"/>
      <c r="B56" s="1">
        <v>508.04500000000002</v>
      </c>
    </row>
    <row r="57" spans="1:2">
      <c r="A57" s="1"/>
      <c r="B57" s="1">
        <v>566.42899999999997</v>
      </c>
    </row>
    <row r="58" spans="1:2">
      <c r="A58" s="1"/>
      <c r="B58" s="1">
        <v>525.32100000000003</v>
      </c>
    </row>
    <row r="59" spans="1:2">
      <c r="A59" s="1"/>
      <c r="B59" s="1">
        <v>583.33900000000006</v>
      </c>
    </row>
    <row r="60" spans="1:2">
      <c r="A60" s="1"/>
      <c r="B60" s="1">
        <v>1026.116</v>
      </c>
    </row>
    <row r="62" spans="1:2" s="6" customFormat="1">
      <c r="A62" s="6">
        <f>AVERAGE(A5:A61)</f>
        <v>614.37661538461543</v>
      </c>
      <c r="B62" s="6">
        <f>AVERAGE(B5:B61)</f>
        <v>418.18930357142864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workbookViewId="0">
      <selection activeCell="D71" sqref="D71"/>
    </sheetView>
  </sheetViews>
  <sheetFormatPr baseColWidth="10" defaultRowHeight="15" x14ac:dyDescent="0"/>
  <cols>
    <col min="1" max="1" width="38.6640625" customWidth="1"/>
    <col min="2" max="2" width="16.6640625" customWidth="1"/>
    <col min="3" max="3" width="17.83203125" customWidth="1"/>
    <col min="4" max="4" width="16.5" customWidth="1"/>
    <col min="5" max="5" width="17.6640625" customWidth="1"/>
    <col min="6" max="6" width="17.1640625" customWidth="1"/>
  </cols>
  <sheetData>
    <row r="1" spans="1:6">
      <c r="A1" t="s">
        <v>81</v>
      </c>
    </row>
    <row r="2" spans="1:6">
      <c r="B2" t="s">
        <v>2</v>
      </c>
      <c r="C2" s="4" t="s">
        <v>1</v>
      </c>
      <c r="D2" s="4" t="s">
        <v>3</v>
      </c>
      <c r="E2" t="s">
        <v>1</v>
      </c>
      <c r="F2" t="s">
        <v>3</v>
      </c>
    </row>
    <row r="3" spans="1:6">
      <c r="C3" s="4"/>
      <c r="D3" s="4"/>
    </row>
    <row r="4" spans="1:6">
      <c r="A4" t="s">
        <v>66</v>
      </c>
      <c r="B4" s="3" t="s">
        <v>16</v>
      </c>
      <c r="C4" s="4">
        <v>17</v>
      </c>
      <c r="D4" s="4">
        <v>17</v>
      </c>
      <c r="E4" s="3"/>
      <c r="F4" s="3"/>
    </row>
    <row r="5" spans="1:6">
      <c r="B5" s="3" t="s">
        <v>4</v>
      </c>
      <c r="C5" s="4">
        <v>7</v>
      </c>
      <c r="D5" s="4">
        <v>20</v>
      </c>
      <c r="E5" s="3">
        <v>13</v>
      </c>
      <c r="F5" s="3">
        <v>51</v>
      </c>
    </row>
    <row r="6" spans="1:6">
      <c r="B6" s="3" t="s">
        <v>5</v>
      </c>
      <c r="C6" s="4">
        <v>4</v>
      </c>
      <c r="D6" s="4">
        <v>14</v>
      </c>
      <c r="E6" s="3">
        <v>21</v>
      </c>
      <c r="F6" s="3">
        <v>26</v>
      </c>
    </row>
    <row r="7" spans="1:6">
      <c r="B7" s="3" t="s">
        <v>15</v>
      </c>
      <c r="C7" s="4">
        <v>2</v>
      </c>
      <c r="D7" s="4">
        <v>7</v>
      </c>
      <c r="E7" s="3">
        <v>33</v>
      </c>
      <c r="F7" s="3">
        <v>37</v>
      </c>
    </row>
    <row r="8" spans="1:6">
      <c r="B8" s="3" t="s">
        <v>6</v>
      </c>
      <c r="C8" s="4">
        <v>3</v>
      </c>
      <c r="D8" s="4">
        <v>9</v>
      </c>
      <c r="E8" s="3" t="s">
        <v>17</v>
      </c>
      <c r="F8" s="3" t="s">
        <v>17</v>
      </c>
    </row>
    <row r="9" spans="1:6">
      <c r="B9" s="3" t="s">
        <v>7</v>
      </c>
      <c r="C9" s="4">
        <v>8</v>
      </c>
      <c r="D9" s="4">
        <v>17</v>
      </c>
      <c r="E9" s="3">
        <v>34</v>
      </c>
      <c r="F9" s="3">
        <v>39</v>
      </c>
    </row>
    <row r="10" spans="1:6">
      <c r="B10" s="3" t="s">
        <v>13</v>
      </c>
      <c r="C10" s="4">
        <v>9</v>
      </c>
      <c r="D10" s="4">
        <v>9</v>
      </c>
      <c r="E10" s="3">
        <v>33</v>
      </c>
      <c r="F10" s="3">
        <v>33</v>
      </c>
    </row>
    <row r="11" spans="1:6">
      <c r="B11" s="3" t="s">
        <v>14</v>
      </c>
      <c r="C11" s="4">
        <v>30</v>
      </c>
      <c r="D11" s="4">
        <v>30</v>
      </c>
      <c r="E11" s="3" t="s">
        <v>17</v>
      </c>
      <c r="F11" s="3" t="s">
        <v>17</v>
      </c>
    </row>
    <row r="12" spans="1:6">
      <c r="B12" s="3" t="s">
        <v>8</v>
      </c>
      <c r="C12" s="4">
        <v>9</v>
      </c>
      <c r="D12" s="4">
        <v>19</v>
      </c>
      <c r="E12" s="3">
        <v>20</v>
      </c>
      <c r="F12" s="3">
        <v>32</v>
      </c>
    </row>
    <row r="13" spans="1:6">
      <c r="B13" s="3" t="s">
        <v>9</v>
      </c>
      <c r="C13" s="4">
        <v>11</v>
      </c>
      <c r="D13" s="4">
        <v>15</v>
      </c>
      <c r="E13" s="3">
        <v>37</v>
      </c>
      <c r="F13" s="3">
        <v>40</v>
      </c>
    </row>
    <row r="14" spans="1:6">
      <c r="B14" s="3" t="s">
        <v>10</v>
      </c>
      <c r="C14" s="4">
        <v>8</v>
      </c>
      <c r="D14" s="4">
        <v>13</v>
      </c>
      <c r="E14" s="3">
        <v>23</v>
      </c>
      <c r="F14" s="3">
        <v>30</v>
      </c>
    </row>
    <row r="15" spans="1:6">
      <c r="B15" s="3" t="s">
        <v>11</v>
      </c>
      <c r="C15" s="4">
        <v>2</v>
      </c>
      <c r="D15" s="4">
        <v>7</v>
      </c>
      <c r="E15" s="3" t="s">
        <v>17</v>
      </c>
      <c r="F15" s="3" t="s">
        <v>17</v>
      </c>
    </row>
    <row r="16" spans="1:6">
      <c r="B16" s="3" t="s">
        <v>12</v>
      </c>
      <c r="C16" s="4">
        <v>110</v>
      </c>
      <c r="D16" s="4">
        <v>177</v>
      </c>
      <c r="E16" s="3">
        <f>SUM(E4:E15)</f>
        <v>214</v>
      </c>
      <c r="F16" s="3">
        <f>SUM(F4:F15)</f>
        <v>288</v>
      </c>
    </row>
    <row r="17" spans="1:6">
      <c r="B17" s="3"/>
      <c r="C17" s="4" t="s">
        <v>82</v>
      </c>
      <c r="D17" s="7">
        <f>C16/D16</f>
        <v>0.62146892655367236</v>
      </c>
      <c r="E17" s="3"/>
      <c r="F17" s="7">
        <f>E16/F16</f>
        <v>0.74305555555555558</v>
      </c>
    </row>
    <row r="18" spans="1:6">
      <c r="B18" s="3"/>
      <c r="C18" s="3"/>
      <c r="D18" s="3"/>
      <c r="E18" s="3"/>
      <c r="F18" s="3"/>
    </row>
    <row r="19" spans="1:6">
      <c r="C19" s="4" t="s">
        <v>30</v>
      </c>
      <c r="D19" s="4" t="s">
        <v>31</v>
      </c>
    </row>
    <row r="20" spans="1:6">
      <c r="A20" t="s">
        <v>67</v>
      </c>
      <c r="B20" s="3" t="s">
        <v>18</v>
      </c>
      <c r="C20" s="3">
        <v>5</v>
      </c>
      <c r="D20" s="3">
        <v>16</v>
      </c>
    </row>
    <row r="21" spans="1:6">
      <c r="B21" s="3" t="s">
        <v>19</v>
      </c>
      <c r="C21" s="3">
        <v>3</v>
      </c>
      <c r="D21" s="3">
        <v>18</v>
      </c>
    </row>
    <row r="22" spans="1:6">
      <c r="B22" s="3" t="s">
        <v>20</v>
      </c>
      <c r="C22" s="3">
        <v>4</v>
      </c>
      <c r="D22" s="3">
        <v>4</v>
      </c>
    </row>
    <row r="23" spans="1:6">
      <c r="B23" s="3" t="s">
        <v>21</v>
      </c>
      <c r="C23" s="3">
        <v>3</v>
      </c>
      <c r="D23" s="3">
        <v>13</v>
      </c>
    </row>
    <row r="24" spans="1:6">
      <c r="B24" s="3" t="s">
        <v>22</v>
      </c>
      <c r="C24" s="3">
        <v>1</v>
      </c>
      <c r="D24" s="3">
        <v>10</v>
      </c>
    </row>
    <row r="25" spans="1:6">
      <c r="B25" s="3" t="s">
        <v>23</v>
      </c>
      <c r="C25" s="3">
        <v>4</v>
      </c>
      <c r="D25" s="3">
        <v>15</v>
      </c>
    </row>
    <row r="26" spans="1:6">
      <c r="B26" s="3" t="s">
        <v>24</v>
      </c>
      <c r="C26" s="3">
        <v>1</v>
      </c>
      <c r="D26" s="3">
        <v>11</v>
      </c>
    </row>
    <row r="27" spans="1:6">
      <c r="B27" s="3" t="s">
        <v>25</v>
      </c>
      <c r="C27" s="3">
        <v>0</v>
      </c>
      <c r="D27" s="3">
        <v>0</v>
      </c>
    </row>
    <row r="28" spans="1:6">
      <c r="B28" s="3" t="s">
        <v>26</v>
      </c>
      <c r="C28" s="3">
        <v>0</v>
      </c>
      <c r="D28" s="3">
        <v>0</v>
      </c>
    </row>
    <row r="29" spans="1:6">
      <c r="B29" s="3" t="s">
        <v>27</v>
      </c>
      <c r="C29" s="3">
        <v>1</v>
      </c>
      <c r="D29" s="3">
        <v>11</v>
      </c>
    </row>
    <row r="30" spans="1:6">
      <c r="B30" s="3" t="s">
        <v>28</v>
      </c>
      <c r="C30" s="3">
        <v>5</v>
      </c>
      <c r="D30" s="3">
        <v>15</v>
      </c>
    </row>
    <row r="31" spans="1:6">
      <c r="B31" s="3" t="s">
        <v>29</v>
      </c>
      <c r="C31" s="3">
        <f>SUM(C20:C30)</f>
        <v>27</v>
      </c>
      <c r="D31" s="3">
        <f>SUM(D20:D30)</f>
        <v>113</v>
      </c>
    </row>
    <row r="32" spans="1:6">
      <c r="B32" s="3"/>
      <c r="C32" s="4" t="s">
        <v>82</v>
      </c>
      <c r="D32" s="7">
        <f>C31/D31</f>
        <v>0.23893805309734514</v>
      </c>
    </row>
    <row r="34" spans="1:4">
      <c r="A34" t="s">
        <v>69</v>
      </c>
      <c r="B34" s="5" t="s">
        <v>32</v>
      </c>
      <c r="C34" s="5">
        <v>3</v>
      </c>
      <c r="D34" s="5">
        <v>20</v>
      </c>
    </row>
    <row r="35" spans="1:4">
      <c r="B35" s="5" t="s">
        <v>33</v>
      </c>
      <c r="C35" s="5">
        <v>0</v>
      </c>
      <c r="D35" s="5">
        <v>10</v>
      </c>
    </row>
    <row r="36" spans="1:4">
      <c r="B36" s="5" t="s">
        <v>34</v>
      </c>
      <c r="C36" s="5">
        <v>1</v>
      </c>
      <c r="D36" s="5">
        <v>25</v>
      </c>
    </row>
    <row r="37" spans="1:4">
      <c r="B37" s="5" t="s">
        <v>35</v>
      </c>
      <c r="C37" s="5">
        <v>2</v>
      </c>
      <c r="D37" s="5">
        <v>4</v>
      </c>
    </row>
    <row r="38" spans="1:4">
      <c r="B38" s="5" t="s">
        <v>36</v>
      </c>
      <c r="C38" s="5">
        <v>0</v>
      </c>
      <c r="D38" s="5">
        <v>21</v>
      </c>
    </row>
    <row r="39" spans="1:4">
      <c r="B39" s="5" t="s">
        <v>37</v>
      </c>
      <c r="C39" s="5">
        <v>3</v>
      </c>
      <c r="D39" s="5">
        <v>21</v>
      </c>
    </row>
    <row r="40" spans="1:4">
      <c r="B40" s="5" t="s">
        <v>38</v>
      </c>
      <c r="C40" s="5">
        <v>2</v>
      </c>
      <c r="D40" s="5">
        <v>27</v>
      </c>
    </row>
    <row r="41" spans="1:4">
      <c r="B41" s="5" t="s">
        <v>39</v>
      </c>
      <c r="C41" s="5">
        <v>2</v>
      </c>
      <c r="D41" s="5">
        <v>18</v>
      </c>
    </row>
    <row r="42" spans="1:4">
      <c r="B42" s="5" t="s">
        <v>40</v>
      </c>
      <c r="C42" s="5">
        <v>0</v>
      </c>
      <c r="D42" s="5">
        <v>8</v>
      </c>
    </row>
    <row r="43" spans="1:4">
      <c r="B43" s="5" t="s">
        <v>41</v>
      </c>
      <c r="C43" s="5">
        <v>0</v>
      </c>
      <c r="D43" s="5">
        <v>0</v>
      </c>
    </row>
    <row r="44" spans="1:4">
      <c r="B44" s="5" t="s">
        <v>42</v>
      </c>
      <c r="C44" s="5">
        <v>3</v>
      </c>
      <c r="D44" s="5">
        <v>14</v>
      </c>
    </row>
    <row r="45" spans="1:4">
      <c r="B45" s="5" t="s">
        <v>43</v>
      </c>
      <c r="C45" s="5">
        <v>2</v>
      </c>
      <c r="D45" s="5">
        <v>9</v>
      </c>
    </row>
    <row r="46" spans="1:4">
      <c r="B46" s="5" t="s">
        <v>44</v>
      </c>
      <c r="C46" s="5">
        <v>1</v>
      </c>
      <c r="D46" s="5">
        <v>7</v>
      </c>
    </row>
    <row r="47" spans="1:4">
      <c r="B47" s="5" t="s">
        <v>45</v>
      </c>
      <c r="C47" s="5">
        <v>0</v>
      </c>
      <c r="D47" s="5">
        <v>2</v>
      </c>
    </row>
    <row r="48" spans="1:4">
      <c r="B48" s="5" t="s">
        <v>46</v>
      </c>
      <c r="C48" s="5">
        <v>0</v>
      </c>
      <c r="D48" s="5">
        <v>0</v>
      </c>
    </row>
    <row r="49" spans="1:4">
      <c r="B49" s="5" t="s">
        <v>29</v>
      </c>
      <c r="C49" s="5">
        <f>SUM(C34:C48)</f>
        <v>19</v>
      </c>
      <c r="D49" s="5">
        <f>SUM(D34:D48)</f>
        <v>186</v>
      </c>
    </row>
    <row r="50" spans="1:4">
      <c r="B50" s="5"/>
      <c r="C50" s="4" t="s">
        <v>82</v>
      </c>
      <c r="D50" s="7">
        <f>C49/D49</f>
        <v>0.10215053763440861</v>
      </c>
    </row>
    <row r="52" spans="1:4">
      <c r="A52" t="s">
        <v>68</v>
      </c>
      <c r="B52" s="3" t="s">
        <v>47</v>
      </c>
      <c r="C52" s="3">
        <v>0</v>
      </c>
      <c r="D52" s="3">
        <v>9</v>
      </c>
    </row>
    <row r="53" spans="1:4">
      <c r="B53" s="3" t="s">
        <v>48</v>
      </c>
      <c r="C53" s="3">
        <v>0</v>
      </c>
      <c r="D53" s="3">
        <v>15</v>
      </c>
    </row>
    <row r="54" spans="1:4">
      <c r="B54" s="3" t="s">
        <v>49</v>
      </c>
      <c r="C54" s="3">
        <v>0</v>
      </c>
      <c r="D54" s="3">
        <v>11</v>
      </c>
    </row>
    <row r="55" spans="1:4">
      <c r="B55" s="3" t="s">
        <v>50</v>
      </c>
      <c r="C55" s="3">
        <v>0</v>
      </c>
      <c r="D55" s="3">
        <v>18</v>
      </c>
    </row>
    <row r="56" spans="1:4">
      <c r="B56" s="3" t="s">
        <v>51</v>
      </c>
      <c r="C56" s="3">
        <v>0</v>
      </c>
      <c r="D56" s="3">
        <v>14</v>
      </c>
    </row>
    <row r="57" spans="1:4">
      <c r="B57" s="3" t="s">
        <v>52</v>
      </c>
      <c r="C57" s="3">
        <v>0</v>
      </c>
      <c r="D57" s="3">
        <v>7</v>
      </c>
    </row>
    <row r="58" spans="1:4">
      <c r="B58" s="3" t="s">
        <v>53</v>
      </c>
      <c r="C58" s="3">
        <v>0</v>
      </c>
      <c r="D58" s="3">
        <v>6</v>
      </c>
    </row>
    <row r="59" spans="1:4">
      <c r="B59" s="3" t="s">
        <v>54</v>
      </c>
      <c r="C59" s="3">
        <v>0</v>
      </c>
      <c r="D59" s="3">
        <v>19</v>
      </c>
    </row>
    <row r="60" spans="1:4">
      <c r="B60" s="3" t="s">
        <v>55</v>
      </c>
      <c r="C60" s="3">
        <v>0</v>
      </c>
      <c r="D60" s="3">
        <v>21</v>
      </c>
    </row>
    <row r="61" spans="1:4">
      <c r="B61" s="3" t="s">
        <v>56</v>
      </c>
      <c r="C61" s="3">
        <v>0</v>
      </c>
      <c r="D61" s="3">
        <v>18</v>
      </c>
    </row>
    <row r="62" spans="1:4">
      <c r="B62" s="3" t="s">
        <v>57</v>
      </c>
      <c r="C62" s="3">
        <v>0</v>
      </c>
      <c r="D62" s="3">
        <v>10</v>
      </c>
    </row>
    <row r="63" spans="1:4">
      <c r="B63" s="3" t="s">
        <v>58</v>
      </c>
      <c r="C63" s="3">
        <v>0</v>
      </c>
      <c r="D63" s="3">
        <v>9</v>
      </c>
    </row>
    <row r="64" spans="1:4">
      <c r="B64" s="3" t="s">
        <v>59</v>
      </c>
      <c r="C64" s="3">
        <v>0</v>
      </c>
      <c r="D64" s="3">
        <v>23</v>
      </c>
    </row>
    <row r="65" spans="2:4">
      <c r="B65" s="3" t="s">
        <v>60</v>
      </c>
      <c r="C65" s="3">
        <v>0</v>
      </c>
      <c r="D65" s="3">
        <v>25</v>
      </c>
    </row>
    <row r="66" spans="2:4">
      <c r="B66" s="3" t="s">
        <v>61</v>
      </c>
      <c r="C66" s="3">
        <v>0</v>
      </c>
      <c r="D66" s="3">
        <v>18</v>
      </c>
    </row>
    <row r="67" spans="2:4">
      <c r="B67" s="3" t="s">
        <v>62</v>
      </c>
      <c r="C67" s="3">
        <v>0</v>
      </c>
      <c r="D67" s="3">
        <v>9</v>
      </c>
    </row>
    <row r="68" spans="2:4">
      <c r="B68" s="3" t="s">
        <v>63</v>
      </c>
      <c r="C68" s="3">
        <v>0</v>
      </c>
      <c r="D68" s="3">
        <v>17</v>
      </c>
    </row>
    <row r="69" spans="2:4">
      <c r="B69" s="3" t="s">
        <v>64</v>
      </c>
      <c r="C69" s="3">
        <v>0</v>
      </c>
      <c r="D69" s="3">
        <v>17</v>
      </c>
    </row>
    <row r="70" spans="2:4">
      <c r="B70" s="3" t="s">
        <v>65</v>
      </c>
      <c r="C70" s="3">
        <v>0</v>
      </c>
      <c r="D70" s="3">
        <f>SUM(D52:D69)</f>
        <v>266</v>
      </c>
    </row>
    <row r="71" spans="2:4">
      <c r="C71" s="4" t="s">
        <v>82</v>
      </c>
      <c r="D71" s="7">
        <f>C70/D70</f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A6" sqref="A6:B9"/>
    </sheetView>
  </sheetViews>
  <sheetFormatPr baseColWidth="10" defaultRowHeight="15" x14ac:dyDescent="0"/>
  <cols>
    <col min="1" max="1" width="64.5" customWidth="1"/>
  </cols>
  <sheetData>
    <row r="2" spans="1:2">
      <c r="A2" t="s">
        <v>70</v>
      </c>
      <c r="B2" t="s">
        <v>0</v>
      </c>
    </row>
    <row r="3" spans="1:2">
      <c r="A3" t="s">
        <v>71</v>
      </c>
      <c r="B3" t="s">
        <v>0</v>
      </c>
    </row>
    <row r="4" spans="1:2">
      <c r="A4" t="s">
        <v>72</v>
      </c>
      <c r="B4">
        <v>2.0000000000000001E-4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 7F Source data</vt:lpstr>
      <vt:lpstr>Fig 7G Source Data</vt:lpstr>
      <vt:lpstr>Fig. 7L Source data</vt:lpstr>
      <vt:lpstr>Exact p values (95% confidence)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 Male</dc:creator>
  <cp:lastModifiedBy>Rolf Karlstrom</cp:lastModifiedBy>
  <dcterms:created xsi:type="dcterms:W3CDTF">2019-08-29T21:32:53Z</dcterms:created>
  <dcterms:modified xsi:type="dcterms:W3CDTF">2020-09-03T19:43:45Z</dcterms:modified>
</cp:coreProperties>
</file>